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>
    <definedName name="_xlnm.Print_Titles" localSheetId="1">'вересень'!$3:$6</definedName>
    <definedName name="_xlnm.Print_Titles" localSheetId="0">'жовтень'!$3:$5</definedName>
  </definedNames>
  <calcPr fullCalcOnLoad="1"/>
</workbook>
</file>

<file path=xl/sharedStrings.xml><?xml version="1.0" encoding="utf-8"?>
<sst xmlns="http://schemas.openxmlformats.org/spreadsheetml/2006/main" count="1704" uniqueCount="262">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</sst>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5" fillId="0" borderId="0">
      <alignment/>
      <protection/>
    </xf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2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4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4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5" fillId="0" borderId="0" xfId="55" applyNumberFormat="1" applyFont="1" applyProtection="1">
      <alignment/>
      <protection/>
    </xf>
    <xf numFmtId="182" fontId="84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Fill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6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5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7" fillId="0" borderId="0" xfId="0" applyNumberFormat="1" applyFont="1" applyAlignment="1" applyProtection="1">
      <alignment/>
      <protection/>
    </xf>
    <xf numFmtId="4" fontId="87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8" fillId="39" borderId="10" xfId="0" applyNumberFormat="1" applyFont="1" applyFill="1" applyBorder="1" applyAlignment="1">
      <alignment/>
    </xf>
    <xf numFmtId="182" fontId="88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5" fillId="0" borderId="0" xfId="55" applyFont="1" applyAlignment="1" applyProtection="1">
      <alignment horizontal="center"/>
      <protection/>
    </xf>
    <xf numFmtId="0" fontId="85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5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182" fontId="90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182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97"/>
  <sheetViews>
    <sheetView tabSelected="1" zoomScale="80" zoomScaleNormal="80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9" sqref="B9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16384" width="9.125" style="4" customWidth="1"/>
  </cols>
  <sheetData>
    <row r="1" spans="1:23" s="1" customFormat="1" ht="26.25" customHeight="1">
      <c r="A1" s="367" t="s">
        <v>260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</row>
    <row r="2" spans="2:23" s="1" customFormat="1" ht="15.75" customHeight="1">
      <c r="B2" s="368"/>
      <c r="C2" s="368"/>
      <c r="D2" s="368"/>
      <c r="E2" s="2"/>
      <c r="F2" s="112"/>
      <c r="G2" s="2"/>
      <c r="H2" s="2"/>
      <c r="P2" s="337"/>
      <c r="S2" s="1" t="s">
        <v>24</v>
      </c>
      <c r="W2" s="17" t="s">
        <v>24</v>
      </c>
    </row>
    <row r="3" spans="1:23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77" t="s">
        <v>244</v>
      </c>
      <c r="U3" s="380" t="s">
        <v>252</v>
      </c>
      <c r="V3" s="380"/>
      <c r="W3" s="380"/>
    </row>
    <row r="4" spans="1:23" ht="22.5" customHeight="1">
      <c r="A4" s="369"/>
      <c r="B4" s="371"/>
      <c r="C4" s="372"/>
      <c r="D4" s="373"/>
      <c r="E4" s="381" t="s">
        <v>249</v>
      </c>
      <c r="F4" s="383" t="s">
        <v>33</v>
      </c>
      <c r="G4" s="385" t="s">
        <v>250</v>
      </c>
      <c r="H4" s="378" t="s">
        <v>251</v>
      </c>
      <c r="I4" s="385" t="s">
        <v>138</v>
      </c>
      <c r="J4" s="37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78"/>
      <c r="U4" s="387" t="s">
        <v>261</v>
      </c>
      <c r="V4" s="385" t="s">
        <v>49</v>
      </c>
      <c r="W4" s="389" t="s">
        <v>48</v>
      </c>
    </row>
    <row r="5" spans="1:23" ht="77.2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247</v>
      </c>
      <c r="L5" s="391"/>
      <c r="M5" s="392"/>
      <c r="N5" s="393" t="s">
        <v>248</v>
      </c>
      <c r="O5" s="394"/>
      <c r="P5" s="395"/>
      <c r="Q5" s="396" t="s">
        <v>253</v>
      </c>
      <c r="R5" s="396"/>
      <c r="S5" s="396"/>
      <c r="T5" s="379"/>
      <c r="U5" s="388"/>
      <c r="V5" s="386"/>
      <c r="W5" s="389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3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</row>
    <row r="10" spans="1:23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</row>
    <row r="11" spans="1:23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</row>
    <row r="12" spans="1:23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</row>
    <row r="13" spans="1:23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</row>
    <row r="14" spans="1:23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</row>
    <row r="16" spans="1:23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</row>
    <row r="17" spans="1:23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</row>
    <row r="18" spans="1:23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</row>
    <row r="20" spans="1:23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</row>
    <row r="21" spans="1:23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</row>
    <row r="22" spans="1:23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</row>
    <row r="25" spans="1:23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</row>
    <row r="26" spans="1:23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</row>
    <row r="27" spans="1:23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</row>
    <row r="28" spans="1:23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</row>
    <row r="29" spans="1:23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</row>
    <row r="30" spans="1:23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</row>
    <row r="31" spans="1:23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</row>
    <row r="36" spans="1:23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</row>
    <row r="37" spans="1:23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</row>
    <row r="38" spans="1:23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</row>
    <row r="39" spans="1:23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</row>
    <row r="40" spans="1:23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</row>
    <row r="49" spans="1:23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</row>
    <row r="54" spans="1:23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</row>
    <row r="55" spans="1:23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</row>
    <row r="56" spans="1:23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</row>
    <row r="57" spans="1:23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</row>
    <row r="58" spans="1:23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</row>
    <row r="62" spans="1:23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</row>
    <row r="65" spans="1:23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</row>
    <row r="67" spans="1:23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</row>
    <row r="71" spans="2:23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</row>
    <row r="72" spans="2:23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</row>
    <row r="73" spans="2:23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</row>
    <row r="74" spans="2:23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</row>
    <row r="75" spans="2:23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</row>
    <row r="76" spans="2:23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</row>
    <row r="77" spans="2:23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</row>
    <row r="78" spans="2:23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</row>
    <row r="79" spans="2:23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</row>
    <row r="80" spans="2:23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</row>
    <row r="81" spans="2:23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</row>
    <row r="82" spans="2:23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</row>
    <row r="83" spans="2:23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</row>
    <row r="84" spans="2:23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</row>
    <row r="85" spans="2:23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</row>
    <row r="86" spans="2:23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</row>
    <row r="87" spans="2:23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</row>
    <row r="88" spans="2:23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</row>
    <row r="89" spans="2:23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</row>
    <row r="90" spans="2:21" ht="15">
      <c r="B90" s="20" t="s">
        <v>34</v>
      </c>
      <c r="U90" s="25"/>
    </row>
    <row r="91" spans="2:21" ht="15">
      <c r="B91" s="4" t="s">
        <v>36</v>
      </c>
      <c r="C91" s="76">
        <v>0</v>
      </c>
      <c r="D91" s="4" t="s">
        <v>35</v>
      </c>
      <c r="U91" s="78"/>
    </row>
    <row r="92" spans="2:23" ht="30.75">
      <c r="B92" s="52" t="s">
        <v>53</v>
      </c>
      <c r="C92" s="29">
        <f>IF(V67&lt;0,ABS(V67/C91),0)</f>
        <v>0</v>
      </c>
      <c r="D92" s="4" t="s">
        <v>24</v>
      </c>
      <c r="G92" s="399"/>
      <c r="H92" s="399"/>
      <c r="I92" s="399"/>
      <c r="J92" s="399"/>
      <c r="K92" s="84"/>
      <c r="L92" s="84"/>
      <c r="M92" s="84"/>
      <c r="N92" s="84"/>
      <c r="O92" s="84"/>
      <c r="P92" s="342"/>
      <c r="Q92" s="84"/>
      <c r="R92" s="84"/>
      <c r="S92" s="84"/>
      <c r="W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00"/>
      <c r="V93" s="400"/>
    </row>
    <row r="94" spans="3:22" ht="15">
      <c r="C94" s="81">
        <v>43038</v>
      </c>
      <c r="D94" s="29">
        <v>12345.6</v>
      </c>
      <c r="G94" s="401"/>
      <c r="H94" s="401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0"/>
      <c r="V94" s="400"/>
    </row>
    <row r="95" spans="3:22" ht="15.75" customHeight="1">
      <c r="C95" s="81">
        <v>43035</v>
      </c>
      <c r="D95" s="29">
        <v>10115.9</v>
      </c>
      <c r="F95" s="68"/>
      <c r="G95" s="401"/>
      <c r="H95" s="401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0"/>
      <c r="V95" s="400"/>
    </row>
    <row r="96" spans="3:20" ht="15.75" customHeight="1">
      <c r="C96" s="81"/>
      <c r="F96" s="68"/>
      <c r="G96" s="403"/>
      <c r="H96" s="403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4" t="s">
        <v>56</v>
      </c>
      <c r="C97" s="405"/>
      <c r="D97" s="133">
        <v>0</v>
      </c>
      <c r="E97" s="69"/>
      <c r="F97" s="125" t="s">
        <v>107</v>
      </c>
      <c r="G97" s="401"/>
      <c r="H97" s="401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</sheetData>
  <sheetProtection/>
  <mergeCells count="30">
    <mergeCell ref="G96:H96"/>
    <mergeCell ref="B97:C97"/>
    <mergeCell ref="G97:H97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67" t="s">
        <v>143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7"/>
    </row>
    <row r="2" spans="2:19" s="1" customFormat="1" ht="15.75" customHeight="1">
      <c r="B2" s="368"/>
      <c r="C2" s="368"/>
      <c r="D2" s="368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69"/>
      <c r="B3" s="371"/>
      <c r="C3" s="372" t="s">
        <v>0</v>
      </c>
      <c r="D3" s="373" t="s">
        <v>134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123</v>
      </c>
      <c r="O3" s="380" t="s">
        <v>118</v>
      </c>
      <c r="P3" s="380"/>
      <c r="Q3" s="380"/>
      <c r="R3" s="380"/>
      <c r="S3" s="380"/>
    </row>
    <row r="4" spans="1:19" ht="22.5" customHeight="1">
      <c r="A4" s="369"/>
      <c r="B4" s="371"/>
      <c r="C4" s="372"/>
      <c r="D4" s="373"/>
      <c r="E4" s="381" t="s">
        <v>135</v>
      </c>
      <c r="F4" s="383" t="s">
        <v>33</v>
      </c>
      <c r="G4" s="385" t="s">
        <v>136</v>
      </c>
      <c r="H4" s="378" t="s">
        <v>137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124</v>
      </c>
      <c r="P4" s="385" t="s">
        <v>49</v>
      </c>
      <c r="Q4" s="389" t="s">
        <v>48</v>
      </c>
      <c r="R4" s="91" t="s">
        <v>64</v>
      </c>
      <c r="S4" s="92" t="s">
        <v>63</v>
      </c>
    </row>
    <row r="5" spans="1:19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142</v>
      </c>
      <c r="L5" s="391"/>
      <c r="M5" s="392"/>
      <c r="N5" s="379"/>
      <c r="O5" s="388"/>
      <c r="P5" s="386"/>
      <c r="Q5" s="389"/>
      <c r="R5" s="390" t="s">
        <v>102</v>
      </c>
      <c r="S5" s="3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99"/>
      <c r="H89" s="399"/>
      <c r="I89" s="399"/>
      <c r="J89" s="399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00"/>
      <c r="P90" s="40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01"/>
      <c r="H91" s="401"/>
      <c r="I91" s="118"/>
      <c r="J91" s="411"/>
      <c r="K91" s="411"/>
      <c r="L91" s="411"/>
      <c r="M91" s="411"/>
      <c r="N91" s="411"/>
      <c r="O91" s="400"/>
      <c r="P91" s="400"/>
    </row>
    <row r="92" spans="3:16" ht="15.75" customHeight="1">
      <c r="C92" s="81">
        <v>42762</v>
      </c>
      <c r="D92" s="29">
        <v>8862.4</v>
      </c>
      <c r="F92" s="68"/>
      <c r="G92" s="401"/>
      <c r="H92" s="401"/>
      <c r="I92" s="118"/>
      <c r="J92" s="412"/>
      <c r="K92" s="412"/>
      <c r="L92" s="412"/>
      <c r="M92" s="412"/>
      <c r="N92" s="412"/>
      <c r="O92" s="400"/>
      <c r="P92" s="400"/>
    </row>
    <row r="93" spans="3:14" ht="15.75" customHeight="1">
      <c r="C93" s="81"/>
      <c r="F93" s="68"/>
      <c r="G93" s="403"/>
      <c r="H93" s="403"/>
      <c r="I93" s="124"/>
      <c r="J93" s="411"/>
      <c r="K93" s="411"/>
      <c r="L93" s="411"/>
      <c r="M93" s="411"/>
      <c r="N93" s="411"/>
    </row>
    <row r="94" spans="2:14" ht="18.75" customHeight="1">
      <c r="B94" s="404" t="s">
        <v>56</v>
      </c>
      <c r="C94" s="405"/>
      <c r="D94" s="133">
        <f>9505303.41/1000</f>
        <v>9505.30341</v>
      </c>
      <c r="E94" s="69"/>
      <c r="F94" s="125" t="s">
        <v>107</v>
      </c>
      <c r="G94" s="401"/>
      <c r="H94" s="401"/>
      <c r="I94" s="126"/>
      <c r="J94" s="411"/>
      <c r="K94" s="411"/>
      <c r="L94" s="411"/>
      <c r="M94" s="411"/>
      <c r="N94" s="411"/>
    </row>
    <row r="95" spans="6:13" ht="9.75" customHeight="1">
      <c r="F95" s="68"/>
      <c r="G95" s="401"/>
      <c r="H95" s="401"/>
      <c r="I95" s="68"/>
      <c r="J95" s="69"/>
      <c r="K95" s="69"/>
      <c r="L95" s="69"/>
      <c r="M95" s="69"/>
    </row>
    <row r="96" spans="2:13" ht="22.5" customHeight="1" hidden="1">
      <c r="B96" s="406" t="s">
        <v>59</v>
      </c>
      <c r="C96" s="407"/>
      <c r="D96" s="80">
        <v>0</v>
      </c>
      <c r="E96" s="51" t="s">
        <v>24</v>
      </c>
      <c r="F96" s="68"/>
      <c r="G96" s="401"/>
      <c r="H96" s="4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2"/>
      <c r="P98" s="4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67" t="s">
        <v>132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7"/>
    </row>
    <row r="2" spans="2:19" s="1" customFormat="1" ht="15.75" customHeight="1">
      <c r="B2" s="368"/>
      <c r="C2" s="368"/>
      <c r="D2" s="368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69"/>
      <c r="B3" s="371"/>
      <c r="C3" s="372" t="s">
        <v>0</v>
      </c>
      <c r="D3" s="373" t="s">
        <v>126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129</v>
      </c>
      <c r="O3" s="380" t="s">
        <v>125</v>
      </c>
      <c r="P3" s="380"/>
      <c r="Q3" s="380"/>
      <c r="R3" s="380"/>
      <c r="S3" s="380"/>
    </row>
    <row r="4" spans="1:19" ht="22.5" customHeight="1">
      <c r="A4" s="369"/>
      <c r="B4" s="371"/>
      <c r="C4" s="372"/>
      <c r="D4" s="373"/>
      <c r="E4" s="381" t="s">
        <v>127</v>
      </c>
      <c r="F4" s="413" t="s">
        <v>33</v>
      </c>
      <c r="G4" s="385" t="s">
        <v>128</v>
      </c>
      <c r="H4" s="378" t="s">
        <v>122</v>
      </c>
      <c r="I4" s="385" t="s">
        <v>103</v>
      </c>
      <c r="J4" s="378" t="s">
        <v>104</v>
      </c>
      <c r="K4" s="85" t="s">
        <v>114</v>
      </c>
      <c r="L4" s="204" t="s">
        <v>113</v>
      </c>
      <c r="M4" s="90" t="s">
        <v>63</v>
      </c>
      <c r="N4" s="378"/>
      <c r="O4" s="387" t="s">
        <v>133</v>
      </c>
      <c r="P4" s="385" t="s">
        <v>49</v>
      </c>
      <c r="Q4" s="389" t="s">
        <v>48</v>
      </c>
      <c r="R4" s="91" t="s">
        <v>64</v>
      </c>
      <c r="S4" s="92" t="s">
        <v>63</v>
      </c>
    </row>
    <row r="5" spans="1:19" ht="67.5" customHeight="1">
      <c r="A5" s="370"/>
      <c r="B5" s="371"/>
      <c r="C5" s="372"/>
      <c r="D5" s="373"/>
      <c r="E5" s="382"/>
      <c r="F5" s="414"/>
      <c r="G5" s="386"/>
      <c r="H5" s="379"/>
      <c r="I5" s="386"/>
      <c r="J5" s="379"/>
      <c r="K5" s="390" t="s">
        <v>130</v>
      </c>
      <c r="L5" s="391"/>
      <c r="M5" s="392"/>
      <c r="N5" s="379"/>
      <c r="O5" s="388"/>
      <c r="P5" s="386"/>
      <c r="Q5" s="389"/>
      <c r="R5" s="390" t="s">
        <v>102</v>
      </c>
      <c r="S5" s="3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99"/>
      <c r="H89" s="399"/>
      <c r="I89" s="399"/>
      <c r="J89" s="399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00"/>
      <c r="P90" s="40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01"/>
      <c r="H91" s="401"/>
      <c r="I91" s="118"/>
      <c r="J91" s="411"/>
      <c r="K91" s="411"/>
      <c r="L91" s="411"/>
      <c r="M91" s="411"/>
      <c r="N91" s="411"/>
      <c r="O91" s="400"/>
      <c r="P91" s="400"/>
    </row>
    <row r="92" spans="3:16" ht="15.75" customHeight="1">
      <c r="C92" s="81">
        <v>42732</v>
      </c>
      <c r="D92" s="29">
        <v>19085.6</v>
      </c>
      <c r="F92" s="333"/>
      <c r="G92" s="401"/>
      <c r="H92" s="401"/>
      <c r="I92" s="118"/>
      <c r="J92" s="412"/>
      <c r="K92" s="412"/>
      <c r="L92" s="412"/>
      <c r="M92" s="412"/>
      <c r="N92" s="412"/>
      <c r="O92" s="400"/>
      <c r="P92" s="400"/>
    </row>
    <row r="93" spans="3:14" ht="15.75" customHeight="1">
      <c r="C93" s="81"/>
      <c r="F93" s="333"/>
      <c r="G93" s="403"/>
      <c r="H93" s="403"/>
      <c r="I93" s="124"/>
      <c r="J93" s="411"/>
      <c r="K93" s="411"/>
      <c r="L93" s="411"/>
      <c r="M93" s="411"/>
      <c r="N93" s="411"/>
    </row>
    <row r="94" spans="2:14" ht="18.75" customHeight="1">
      <c r="B94" s="404" t="s">
        <v>56</v>
      </c>
      <c r="C94" s="405"/>
      <c r="D94" s="133" t="e">
        <f>'[1]ЧТКЕ'!$G$6/1000</f>
        <v>#VALUE!</v>
      </c>
      <c r="E94" s="69"/>
      <c r="F94" s="334" t="s">
        <v>107</v>
      </c>
      <c r="G94" s="401"/>
      <c r="H94" s="401"/>
      <c r="I94" s="126"/>
      <c r="J94" s="411"/>
      <c r="K94" s="411"/>
      <c r="L94" s="411"/>
      <c r="M94" s="411"/>
      <c r="N94" s="411"/>
    </row>
    <row r="95" spans="6:13" ht="9" customHeight="1">
      <c r="F95" s="333"/>
      <c r="G95" s="401"/>
      <c r="H95" s="401"/>
      <c r="I95" s="68"/>
      <c r="J95" s="69"/>
      <c r="K95" s="69"/>
      <c r="L95" s="69"/>
      <c r="M95" s="69"/>
    </row>
    <row r="96" spans="2:13" ht="22.5" customHeight="1" hidden="1">
      <c r="B96" s="406" t="s">
        <v>59</v>
      </c>
      <c r="C96" s="407"/>
      <c r="D96" s="80">
        <v>0</v>
      </c>
      <c r="E96" s="51" t="s">
        <v>24</v>
      </c>
      <c r="F96" s="333"/>
      <c r="G96" s="401"/>
      <c r="H96" s="4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2"/>
      <c r="P98" s="4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67" t="s">
        <v>242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86"/>
      <c r="Y1" s="86"/>
      <c r="Z1" s="312"/>
    </row>
    <row r="2" spans="2:26" s="1" customFormat="1" ht="15.75" customHeight="1">
      <c r="B2" s="368"/>
      <c r="C2" s="368"/>
      <c r="D2" s="368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77" t="s">
        <v>239</v>
      </c>
      <c r="U3" s="380" t="s">
        <v>241</v>
      </c>
      <c r="V3" s="380"/>
      <c r="W3" s="380"/>
      <c r="X3" s="380"/>
      <c r="Y3" s="380"/>
      <c r="Z3" s="358"/>
    </row>
    <row r="4" spans="1:25" ht="22.5" customHeight="1">
      <c r="A4" s="369"/>
      <c r="B4" s="371"/>
      <c r="C4" s="372"/>
      <c r="D4" s="373"/>
      <c r="E4" s="381" t="s">
        <v>236</v>
      </c>
      <c r="F4" s="383" t="s">
        <v>33</v>
      </c>
      <c r="G4" s="385" t="s">
        <v>237</v>
      </c>
      <c r="H4" s="378" t="s">
        <v>238</v>
      </c>
      <c r="I4" s="385" t="s">
        <v>138</v>
      </c>
      <c r="J4" s="37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78"/>
      <c r="U4" s="387" t="s">
        <v>243</v>
      </c>
      <c r="V4" s="385" t="s">
        <v>49</v>
      </c>
      <c r="W4" s="389" t="s">
        <v>48</v>
      </c>
      <c r="X4" s="91" t="s">
        <v>64</v>
      </c>
      <c r="Y4" s="91"/>
    </row>
    <row r="5" spans="1:25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247</v>
      </c>
      <c r="L5" s="391"/>
      <c r="M5" s="392"/>
      <c r="N5" s="408" t="s">
        <v>248</v>
      </c>
      <c r="O5" s="409"/>
      <c r="P5" s="410"/>
      <c r="Q5" s="396" t="s">
        <v>240</v>
      </c>
      <c r="R5" s="396"/>
      <c r="S5" s="396"/>
      <c r="T5" s="379"/>
      <c r="U5" s="388"/>
      <c r="V5" s="386"/>
      <c r="W5" s="389"/>
      <c r="X5" s="397" t="s">
        <v>215</v>
      </c>
      <c r="Y5" s="398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4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5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3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3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3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3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3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2">
        <f t="shared" si="7"/>
        <v>-0.22555543270468426</v>
      </c>
    </row>
    <row r="16" spans="1:26" s="6" customFormat="1" ht="18" customHeight="1" hidden="1">
      <c r="A16" s="8"/>
      <c r="B16" s="36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2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2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2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2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2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2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2">
        <f t="shared" si="7"/>
        <v>0</v>
      </c>
    </row>
    <row r="23" spans="1:26" s="6" customFormat="1" ht="18">
      <c r="A23" s="8"/>
      <c r="B23" s="361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2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2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2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6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2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6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2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3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3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2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2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2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2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2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2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2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2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2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2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2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2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2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2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2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2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2">
        <f t="shared" si="18"/>
        <v>2.0683906746383416</v>
      </c>
    </row>
    <row r="47" spans="1:26" s="6" customFormat="1" ht="46.5">
      <c r="A47" s="8"/>
      <c r="B47" s="348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2">
        <f t="shared" si="18"/>
        <v>0.7770896385060124</v>
      </c>
    </row>
    <row r="48" spans="1:26" s="6" customFormat="1" ht="30.75">
      <c r="A48" s="8"/>
      <c r="B48" s="3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2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2" t="e">
        <f t="shared" si="18"/>
        <v>#DIV/0!</v>
      </c>
    </row>
    <row r="50" spans="1:26" s="6" customFormat="1" ht="18">
      <c r="A50" s="8"/>
      <c r="B50" s="354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2">
        <f t="shared" si="18"/>
        <v>0.8671465360711058</v>
      </c>
    </row>
    <row r="51" spans="1:26" s="6" customFormat="1" ht="31.5">
      <c r="A51" s="8"/>
      <c r="B51" s="354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2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2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2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2">
        <f t="shared" si="18"/>
        <v>-0.10521023292338533</v>
      </c>
    </row>
    <row r="55" spans="1:26" s="6" customFormat="1" ht="18">
      <c r="A55" s="8"/>
      <c r="B55" s="36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2">
        <f t="shared" si="18"/>
        <v>-0.37386756333222904</v>
      </c>
    </row>
    <row r="56" spans="1:26" s="6" customFormat="1" ht="18">
      <c r="A56" s="8"/>
      <c r="B56" s="36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2">
        <f t="shared" si="18"/>
        <v>-2.076023391812866</v>
      </c>
    </row>
    <row r="57" spans="1:26" s="6" customFormat="1" ht="18">
      <c r="A57" s="8"/>
      <c r="B57" s="36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2">
        <f t="shared" si="18"/>
        <v>-50</v>
      </c>
    </row>
    <row r="58" spans="1:26" s="6" customFormat="1" ht="18">
      <c r="A58" s="8"/>
      <c r="B58" s="36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2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2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2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2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2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2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2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2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2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2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2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2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2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2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2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2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2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2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2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2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2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2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2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2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2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2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2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2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2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2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2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2">
        <f t="shared" si="40"/>
        <v>-0.1791653480514841</v>
      </c>
    </row>
    <row r="90" spans="2:26" ht="15">
      <c r="B90" s="20" t="s">
        <v>34</v>
      </c>
      <c r="U90" s="25"/>
      <c r="Z90" s="362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2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399"/>
      <c r="H92" s="399"/>
      <c r="I92" s="399"/>
      <c r="J92" s="399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2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00"/>
      <c r="V93" s="400"/>
      <c r="Z93" s="362">
        <f t="shared" si="40"/>
        <v>0</v>
      </c>
    </row>
    <row r="94" spans="3:26" ht="15">
      <c r="C94" s="81">
        <v>43006</v>
      </c>
      <c r="D94" s="29">
        <v>10724.7</v>
      </c>
      <c r="G94" s="401"/>
      <c r="H94" s="401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0"/>
      <c r="V94" s="400"/>
      <c r="Z94" s="362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01"/>
      <c r="H95" s="401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0"/>
      <c r="V95" s="400"/>
      <c r="Z95" s="362">
        <f t="shared" si="40"/>
        <v>0</v>
      </c>
    </row>
    <row r="96" spans="3:26" ht="15.75" customHeight="1">
      <c r="C96" s="81"/>
      <c r="F96" s="68"/>
      <c r="G96" s="403"/>
      <c r="H96" s="403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2">
        <f t="shared" si="40"/>
        <v>0</v>
      </c>
    </row>
    <row r="97" spans="2:26" ht="18" customHeight="1">
      <c r="B97" s="404" t="s">
        <v>56</v>
      </c>
      <c r="C97" s="405"/>
      <c r="D97" s="133">
        <v>980.44</v>
      </c>
      <c r="E97" s="69"/>
      <c r="F97" s="125" t="s">
        <v>107</v>
      </c>
      <c r="G97" s="401"/>
      <c r="H97" s="401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2">
        <f t="shared" si="40"/>
        <v>0</v>
      </c>
    </row>
    <row r="98" spans="6:26" ht="9.75" customHeight="1">
      <c r="F98" s="68"/>
      <c r="G98" s="401"/>
      <c r="H98" s="401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2">
        <f t="shared" si="40"/>
        <v>0</v>
      </c>
    </row>
    <row r="99" spans="2:26" ht="22.5" customHeight="1">
      <c r="B99" s="406" t="s">
        <v>59</v>
      </c>
      <c r="C99" s="407"/>
      <c r="D99" s="80">
        <v>0</v>
      </c>
      <c r="E99" s="51" t="s">
        <v>24</v>
      </c>
      <c r="F99" s="68"/>
      <c r="G99" s="401"/>
      <c r="H99" s="401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2">
        <f t="shared" si="40"/>
        <v>0</v>
      </c>
    </row>
    <row r="100" spans="2:26" ht="15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2">
        <f t="shared" si="40"/>
        <v>0</v>
      </c>
    </row>
    <row r="101" spans="4:26" ht="15">
      <c r="D101" s="78"/>
      <c r="I101" s="29"/>
      <c r="U101" s="402"/>
      <c r="V101" s="402"/>
      <c r="Z101" s="362">
        <f t="shared" si="40"/>
        <v>0</v>
      </c>
    </row>
    <row r="102" spans="2:26" ht="15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2">
        <f t="shared" si="40"/>
        <v>0</v>
      </c>
    </row>
    <row r="103" spans="2:26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2">
        <f t="shared" si="40"/>
        <v>20.383029415893624</v>
      </c>
    </row>
    <row r="104" spans="2:26" ht="15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2" t="e">
        <f t="shared" si="40"/>
        <v>#N/A</v>
      </c>
    </row>
    <row r="105" spans="4:26" ht="15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2" t="e">
        <f t="shared" si="40"/>
        <v>#N/A</v>
      </c>
    </row>
    <row r="106" spans="5:26" ht="15">
      <c r="E106" s="4" t="s">
        <v>58</v>
      </c>
      <c r="Z106" s="362">
        <f t="shared" si="40"/>
        <v>0</v>
      </c>
    </row>
    <row r="107" spans="2:26" ht="15">
      <c r="B107" s="245" t="s">
        <v>165</v>
      </c>
      <c r="E107" s="29">
        <f>E67-E9-E20-E29-E35</f>
        <v>102455.50000000006</v>
      </c>
      <c r="Z107" s="362">
        <f t="shared" si="40"/>
        <v>0</v>
      </c>
    </row>
    <row r="108" spans="2:26" ht="15">
      <c r="B108" s="245" t="s">
        <v>166</v>
      </c>
      <c r="E108" s="29">
        <f>E88-E83-E76-E77</f>
        <v>27811.699999999997</v>
      </c>
      <c r="Z108" s="362">
        <f t="shared" si="40"/>
        <v>0</v>
      </c>
    </row>
    <row r="109" ht="15">
      <c r="Z109" s="362">
        <f t="shared" si="40"/>
        <v>0</v>
      </c>
    </row>
    <row r="110" spans="2:26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2">
        <f t="shared" si="40"/>
        <v>0</v>
      </c>
    </row>
    <row r="111" spans="2:26" ht="23.25" customHeight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2">
        <f t="shared" si="40"/>
        <v>14.718241240579365</v>
      </c>
    </row>
    <row r="112" spans="2:26" ht="17.25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2">
        <f t="shared" si="40"/>
        <v>1.3127629544858135</v>
      </c>
    </row>
    <row r="113" spans="2:26" ht="15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2">
        <f t="shared" si="40"/>
        <v>0</v>
      </c>
    </row>
    <row r="114" spans="2:26" ht="15" customHeight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2">
        <f t="shared" si="40"/>
        <v>0</v>
      </c>
    </row>
    <row r="115" spans="2:26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2">
        <f t="shared" si="40"/>
        <v>0</v>
      </c>
    </row>
    <row r="116" spans="2:26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2">
        <f t="shared" si="40"/>
        <v>0</v>
      </c>
    </row>
    <row r="117" spans="2:26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2">
        <f t="shared" si="40"/>
        <v>0</v>
      </c>
    </row>
    <row r="118" spans="2:26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2">
        <f t="shared" si="40"/>
        <v>0</v>
      </c>
    </row>
    <row r="119" spans="2:26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2">
        <f t="shared" si="40"/>
        <v>0</v>
      </c>
    </row>
    <row r="120" spans="2:26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2">
        <f t="shared" si="40"/>
        <v>0</v>
      </c>
    </row>
    <row r="121" spans="2:26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2">
        <f t="shared" si="40"/>
        <v>0</v>
      </c>
    </row>
    <row r="122" spans="2:26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2">
        <f t="shared" si="40"/>
        <v>0</v>
      </c>
    </row>
    <row r="123" spans="2:26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2">
        <f t="shared" si="40"/>
        <v>0</v>
      </c>
    </row>
    <row r="124" spans="2:26" s="242" customFormat="1" ht="25.5" customHeight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2">
        <f t="shared" si="40"/>
        <v>0</v>
      </c>
    </row>
    <row r="125" ht="15">
      <c r="Z125" s="362">
        <f t="shared" si="40"/>
        <v>0</v>
      </c>
    </row>
    <row r="126" ht="15">
      <c r="Z126" s="362">
        <f t="shared" si="40"/>
        <v>0</v>
      </c>
    </row>
    <row r="127" ht="15">
      <c r="Z127" s="362">
        <f t="shared" si="40"/>
        <v>0</v>
      </c>
    </row>
    <row r="128" ht="15">
      <c r="Z128" s="362">
        <f t="shared" si="40"/>
        <v>0</v>
      </c>
    </row>
    <row r="129" ht="15">
      <c r="Z129" s="362">
        <f t="shared" si="40"/>
        <v>0</v>
      </c>
    </row>
    <row r="130" ht="15">
      <c r="Z130" s="362">
        <f t="shared" si="40"/>
        <v>0</v>
      </c>
    </row>
    <row r="131" spans="2:26" ht="15">
      <c r="B131" s="359" t="s">
        <v>254</v>
      </c>
      <c r="Z131" s="362">
        <f t="shared" si="40"/>
        <v>0</v>
      </c>
    </row>
    <row r="132" spans="1:26" s="6" customFormat="1" ht="30.75" customHeight="1">
      <c r="A132" s="8"/>
      <c r="B132" s="350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2">
        <f t="shared" si="40"/>
        <v>2.88235294117647</v>
      </c>
    </row>
    <row r="133" spans="1:26" s="6" customFormat="1" ht="30.75">
      <c r="A133" s="8"/>
      <c r="B133" s="351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2">
        <f t="shared" si="40"/>
        <v>0.3913560408875443</v>
      </c>
    </row>
    <row r="134" spans="1:26" s="6" customFormat="1" ht="18">
      <c r="A134" s="8"/>
      <c r="B134" s="352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2">
        <f t="shared" si="40"/>
        <v>2.7611006879299564</v>
      </c>
    </row>
    <row r="135" spans="1:26" s="6" customFormat="1" ht="31.5">
      <c r="A135" s="8"/>
      <c r="B135" s="353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2">
        <f t="shared" si="40"/>
        <v>0</v>
      </c>
    </row>
    <row r="136" spans="1:26" s="6" customFormat="1" ht="18">
      <c r="A136" s="8"/>
      <c r="B136" s="351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2">
        <f t="shared" si="40"/>
        <v>2.0683906746383416</v>
      </c>
    </row>
    <row r="137" spans="1:26" s="6" customFormat="1" ht="46.5">
      <c r="A137" s="8"/>
      <c r="B137" s="351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2">
        <f t="shared" si="40"/>
        <v>0.7770896385060124</v>
      </c>
    </row>
    <row r="138" spans="1:26" s="6" customFormat="1" ht="46.5">
      <c r="A138" s="8"/>
      <c r="B138" s="351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2">
        <f t="shared" si="40"/>
        <v>-0.1869918699186992</v>
      </c>
    </row>
    <row r="139" spans="1:26" s="6" customFormat="1" ht="18">
      <c r="A139" s="8"/>
      <c r="B139" s="357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2">
        <f t="shared" si="40"/>
        <v>1.4215976331360947</v>
      </c>
    </row>
    <row r="140" spans="1:26" s="6" customFormat="1" ht="30.75">
      <c r="A140" s="8"/>
      <c r="B140" s="357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2">
        <f t="shared" si="40"/>
        <v>-5.068627450980392</v>
      </c>
    </row>
    <row r="141" spans="4:26" ht="15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2">
        <f t="shared" si="40"/>
        <v>1.5273310313671735</v>
      </c>
    </row>
    <row r="142" ht="15">
      <c r="Z142" s="362"/>
    </row>
    <row r="143" spans="2:26" ht="15">
      <c r="B143" s="284" t="s">
        <v>255</v>
      </c>
      <c r="Z143" s="362"/>
    </row>
    <row r="144" spans="1:26" s="6" customFormat="1" ht="30.75">
      <c r="A144" s="8"/>
      <c r="B144" s="349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2">
        <f t="shared" si="40"/>
        <v>1.1935232431026814</v>
      </c>
    </row>
    <row r="145" spans="1:26" s="6" customFormat="1" ht="18">
      <c r="A145" s="8"/>
      <c r="B145" s="349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2" t="e">
        <f t="shared" si="40"/>
        <v>#DIV/0!</v>
      </c>
    </row>
    <row r="146" spans="1:26" s="6" customFormat="1" ht="18">
      <c r="A146" s="8"/>
      <c r="B146" s="355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2">
        <f t="shared" si="40"/>
        <v>0.8671465360711058</v>
      </c>
    </row>
    <row r="147" spans="1:26" s="6" customFormat="1" ht="31.5">
      <c r="A147" s="8"/>
      <c r="B147" s="355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2">
        <f t="shared" si="40"/>
        <v>1.1257034429116408</v>
      </c>
    </row>
    <row r="148" spans="1:26" s="6" customFormat="1" ht="31.5">
      <c r="A148" s="8"/>
      <c r="B148" s="355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2">
        <f t="shared" si="40"/>
        <v>0.8609413006267618</v>
      </c>
    </row>
    <row r="149" spans="4:26" ht="15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2">
        <f t="shared" si="40"/>
        <v>0.8926395435786888</v>
      </c>
    </row>
    <row r="150" ht="15">
      <c r="Z150" s="362"/>
    </row>
    <row r="151" ht="15">
      <c r="Z151" s="362"/>
    </row>
    <row r="152" spans="2:26" ht="15">
      <c r="B152" s="284" t="s">
        <v>256</v>
      </c>
      <c r="Z152" s="362"/>
    </row>
    <row r="153" spans="1:26" s="6" customFormat="1" ht="15.75" customHeight="1">
      <c r="A153" s="8"/>
      <c r="B153" s="356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2">
        <f>S153-P153</f>
        <v>0.18546306589039396</v>
      </c>
    </row>
    <row r="154" spans="1:26" s="6" customFormat="1" ht="44.25" customHeight="1">
      <c r="A154" s="8"/>
      <c r="B154" s="356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2">
        <f>S154-P154</f>
        <v>-0.3273107146810705</v>
      </c>
    </row>
    <row r="155" spans="4:26" ht="15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2">
        <f>S155-P155</f>
        <v>0.1716665612796382</v>
      </c>
    </row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7" sqref="G97:H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67" t="s">
        <v>233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6"/>
    </row>
    <row r="2" spans="2:19" s="1" customFormat="1" ht="15.75" customHeight="1">
      <c r="B2" s="368"/>
      <c r="C2" s="368"/>
      <c r="D2" s="36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230</v>
      </c>
      <c r="O3" s="380" t="s">
        <v>235</v>
      </c>
      <c r="P3" s="380"/>
      <c r="Q3" s="380"/>
      <c r="R3" s="380"/>
      <c r="S3" s="380"/>
    </row>
    <row r="4" spans="1:19" ht="22.5" customHeight="1">
      <c r="A4" s="369"/>
      <c r="B4" s="371"/>
      <c r="C4" s="372"/>
      <c r="D4" s="373"/>
      <c r="E4" s="381" t="s">
        <v>227</v>
      </c>
      <c r="F4" s="383" t="s">
        <v>33</v>
      </c>
      <c r="G4" s="385" t="s">
        <v>228</v>
      </c>
      <c r="H4" s="378" t="s">
        <v>229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234</v>
      </c>
      <c r="P4" s="385" t="s">
        <v>49</v>
      </c>
      <c r="Q4" s="389" t="s">
        <v>48</v>
      </c>
      <c r="R4" s="91" t="s">
        <v>64</v>
      </c>
      <c r="S4" s="91"/>
    </row>
    <row r="5" spans="1:19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231</v>
      </c>
      <c r="L5" s="391"/>
      <c r="M5" s="392"/>
      <c r="N5" s="379"/>
      <c r="O5" s="388"/>
      <c r="P5" s="386"/>
      <c r="Q5" s="389"/>
      <c r="R5" s="397" t="s">
        <v>215</v>
      </c>
      <c r="S5" s="39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99"/>
      <c r="H92" s="399"/>
      <c r="I92" s="399"/>
      <c r="J92" s="399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00"/>
      <c r="P93" s="400"/>
    </row>
    <row r="94" spans="3:16" ht="15">
      <c r="C94" s="81">
        <v>42977</v>
      </c>
      <c r="D94" s="29">
        <v>9672.2</v>
      </c>
      <c r="G94" s="401"/>
      <c r="H94" s="401"/>
      <c r="I94" s="118"/>
      <c r="J94" s="295"/>
      <c r="K94" s="295"/>
      <c r="L94" s="295"/>
      <c r="M94" s="295"/>
      <c r="N94" s="295"/>
      <c r="O94" s="400"/>
      <c r="P94" s="400"/>
    </row>
    <row r="95" spans="3:16" ht="15.75" customHeight="1">
      <c r="C95" s="81">
        <v>42976</v>
      </c>
      <c r="D95" s="29">
        <v>5224.7</v>
      </c>
      <c r="F95" s="68"/>
      <c r="G95" s="401"/>
      <c r="H95" s="401"/>
      <c r="I95" s="118"/>
      <c r="J95" s="296"/>
      <c r="K95" s="296"/>
      <c r="L95" s="296"/>
      <c r="M95" s="296"/>
      <c r="N95" s="296"/>
      <c r="O95" s="400"/>
      <c r="P95" s="400"/>
    </row>
    <row r="96" spans="3:14" ht="15.75" customHeight="1">
      <c r="C96" s="81"/>
      <c r="F96" s="68"/>
      <c r="G96" s="403"/>
      <c r="H96" s="403"/>
      <c r="I96" s="124"/>
      <c r="J96" s="295"/>
      <c r="K96" s="295"/>
      <c r="L96" s="295"/>
      <c r="M96" s="295"/>
      <c r="N96" s="295"/>
    </row>
    <row r="97" spans="2:14" ht="18" customHeight="1">
      <c r="B97" s="404" t="s">
        <v>56</v>
      </c>
      <c r="C97" s="405"/>
      <c r="D97" s="133">
        <v>8826.98</v>
      </c>
      <c r="E97" s="69"/>
      <c r="F97" s="125" t="s">
        <v>107</v>
      </c>
      <c r="G97" s="401"/>
      <c r="H97" s="4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01"/>
      <c r="H98" s="401"/>
      <c r="I98" s="68"/>
      <c r="J98" s="69"/>
      <c r="K98" s="69"/>
      <c r="L98" s="69"/>
      <c r="M98" s="69"/>
    </row>
    <row r="99" spans="2:13" ht="22.5" customHeight="1" hidden="1">
      <c r="B99" s="406" t="s">
        <v>59</v>
      </c>
      <c r="C99" s="407"/>
      <c r="D99" s="80">
        <v>0</v>
      </c>
      <c r="E99" s="51" t="s">
        <v>24</v>
      </c>
      <c r="F99" s="68"/>
      <c r="G99" s="401"/>
      <c r="H99" s="4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02"/>
      <c r="P101" s="4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67" t="s">
        <v>232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6"/>
    </row>
    <row r="2" spans="2:19" s="1" customFormat="1" ht="15.75" customHeight="1">
      <c r="B2" s="368"/>
      <c r="C2" s="368"/>
      <c r="D2" s="36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218</v>
      </c>
      <c r="O3" s="380" t="s">
        <v>220</v>
      </c>
      <c r="P3" s="380"/>
      <c r="Q3" s="380"/>
      <c r="R3" s="380"/>
      <c r="S3" s="380"/>
    </row>
    <row r="4" spans="1:19" ht="22.5" customHeight="1">
      <c r="A4" s="369"/>
      <c r="B4" s="371"/>
      <c r="C4" s="372"/>
      <c r="D4" s="373"/>
      <c r="E4" s="381" t="s">
        <v>219</v>
      </c>
      <c r="F4" s="383" t="s">
        <v>33</v>
      </c>
      <c r="G4" s="385" t="s">
        <v>221</v>
      </c>
      <c r="H4" s="378" t="s">
        <v>222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226</v>
      </c>
      <c r="P4" s="385" t="s">
        <v>49</v>
      </c>
      <c r="Q4" s="389" t="s">
        <v>48</v>
      </c>
      <c r="R4" s="91" t="s">
        <v>64</v>
      </c>
      <c r="S4" s="91"/>
    </row>
    <row r="5" spans="1:19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225</v>
      </c>
      <c r="L5" s="391"/>
      <c r="M5" s="392"/>
      <c r="N5" s="379"/>
      <c r="O5" s="388"/>
      <c r="P5" s="386"/>
      <c r="Q5" s="389"/>
      <c r="R5" s="397" t="s">
        <v>215</v>
      </c>
      <c r="S5" s="39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99"/>
      <c r="H92" s="399"/>
      <c r="I92" s="399"/>
      <c r="J92" s="399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00"/>
      <c r="P93" s="400"/>
    </row>
    <row r="94" spans="3:16" ht="15">
      <c r="C94" s="81">
        <v>42944</v>
      </c>
      <c r="D94" s="29">
        <v>13586.1</v>
      </c>
      <c r="G94" s="401"/>
      <c r="H94" s="401"/>
      <c r="I94" s="118"/>
      <c r="J94" s="411"/>
      <c r="K94" s="411"/>
      <c r="L94" s="411"/>
      <c r="M94" s="411"/>
      <c r="N94" s="411"/>
      <c r="O94" s="400"/>
      <c r="P94" s="400"/>
    </row>
    <row r="95" spans="3:16" ht="15.75" customHeight="1">
      <c r="C95" s="81">
        <v>42943</v>
      </c>
      <c r="D95" s="29">
        <v>6106.3</v>
      </c>
      <c r="F95" s="68"/>
      <c r="G95" s="401"/>
      <c r="H95" s="401"/>
      <c r="I95" s="118"/>
      <c r="J95" s="412"/>
      <c r="K95" s="412"/>
      <c r="L95" s="412"/>
      <c r="M95" s="412"/>
      <c r="N95" s="412"/>
      <c r="O95" s="400"/>
      <c r="P95" s="400"/>
    </row>
    <row r="96" spans="3:14" ht="15.75" customHeight="1">
      <c r="C96" s="81"/>
      <c r="F96" s="68"/>
      <c r="G96" s="403"/>
      <c r="H96" s="403"/>
      <c r="I96" s="124"/>
      <c r="J96" s="411"/>
      <c r="K96" s="411"/>
      <c r="L96" s="411"/>
      <c r="M96" s="411"/>
      <c r="N96" s="411"/>
    </row>
    <row r="97" spans="2:14" ht="18" customHeight="1">
      <c r="B97" s="404" t="s">
        <v>56</v>
      </c>
      <c r="C97" s="405"/>
      <c r="D97" s="133">
        <v>12794.02</v>
      </c>
      <c r="E97" s="69"/>
      <c r="F97" s="125" t="s">
        <v>107</v>
      </c>
      <c r="G97" s="401"/>
      <c r="H97" s="401"/>
      <c r="I97" s="126"/>
      <c r="J97" s="411"/>
      <c r="K97" s="411"/>
      <c r="L97" s="411"/>
      <c r="M97" s="411"/>
      <c r="N97" s="411"/>
    </row>
    <row r="98" spans="6:13" ht="9.75" customHeight="1" hidden="1">
      <c r="F98" s="68"/>
      <c r="G98" s="401"/>
      <c r="H98" s="401"/>
      <c r="I98" s="68"/>
      <c r="J98" s="69"/>
      <c r="K98" s="69"/>
      <c r="L98" s="69"/>
      <c r="M98" s="69"/>
    </row>
    <row r="99" spans="2:13" ht="22.5" customHeight="1" hidden="1">
      <c r="B99" s="406" t="s">
        <v>59</v>
      </c>
      <c r="C99" s="407"/>
      <c r="D99" s="80">
        <v>0</v>
      </c>
      <c r="E99" s="51" t="s">
        <v>24</v>
      </c>
      <c r="F99" s="68"/>
      <c r="G99" s="401"/>
      <c r="H99" s="4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02"/>
      <c r="P101" s="4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67" t="s">
        <v>216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6"/>
    </row>
    <row r="2" spans="2:19" s="1" customFormat="1" ht="15.75" customHeight="1">
      <c r="B2" s="368"/>
      <c r="C2" s="368"/>
      <c r="D2" s="36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212</v>
      </c>
      <c r="O3" s="380" t="s">
        <v>213</v>
      </c>
      <c r="P3" s="380"/>
      <c r="Q3" s="380"/>
      <c r="R3" s="380"/>
      <c r="S3" s="380"/>
    </row>
    <row r="4" spans="1:19" ht="22.5" customHeight="1">
      <c r="A4" s="369"/>
      <c r="B4" s="371"/>
      <c r="C4" s="372"/>
      <c r="D4" s="373"/>
      <c r="E4" s="381" t="s">
        <v>209</v>
      </c>
      <c r="F4" s="383" t="s">
        <v>33</v>
      </c>
      <c r="G4" s="385" t="s">
        <v>210</v>
      </c>
      <c r="H4" s="378" t="s">
        <v>211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217</v>
      </c>
      <c r="P4" s="385" t="s">
        <v>49</v>
      </c>
      <c r="Q4" s="389" t="s">
        <v>48</v>
      </c>
      <c r="R4" s="91" t="s">
        <v>64</v>
      </c>
      <c r="S4" s="91"/>
    </row>
    <row r="5" spans="1:19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214</v>
      </c>
      <c r="L5" s="391"/>
      <c r="M5" s="392"/>
      <c r="N5" s="379"/>
      <c r="O5" s="388"/>
      <c r="P5" s="386"/>
      <c r="Q5" s="389"/>
      <c r="R5" s="397" t="s">
        <v>215</v>
      </c>
      <c r="S5" s="39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99"/>
      <c r="H92" s="399"/>
      <c r="I92" s="399"/>
      <c r="J92" s="399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00"/>
      <c r="P93" s="400"/>
    </row>
    <row r="94" spans="3:16" ht="15">
      <c r="C94" s="81">
        <v>42913</v>
      </c>
      <c r="D94" s="29">
        <v>9872.9</v>
      </c>
      <c r="G94" s="401"/>
      <c r="H94" s="401"/>
      <c r="I94" s="118"/>
      <c r="J94" s="411"/>
      <c r="K94" s="411"/>
      <c r="L94" s="411"/>
      <c r="M94" s="411"/>
      <c r="N94" s="411"/>
      <c r="O94" s="400"/>
      <c r="P94" s="400"/>
    </row>
    <row r="95" spans="3:16" ht="15.75" customHeight="1">
      <c r="C95" s="81">
        <v>42912</v>
      </c>
      <c r="D95" s="29">
        <v>4876.1</v>
      </c>
      <c r="F95" s="68"/>
      <c r="G95" s="401"/>
      <c r="H95" s="401"/>
      <c r="I95" s="118"/>
      <c r="J95" s="412"/>
      <c r="K95" s="412"/>
      <c r="L95" s="412"/>
      <c r="M95" s="412"/>
      <c r="N95" s="412"/>
      <c r="O95" s="400"/>
      <c r="P95" s="400"/>
    </row>
    <row r="96" spans="3:14" ht="15.75" customHeight="1">
      <c r="C96" s="81"/>
      <c r="F96" s="68"/>
      <c r="G96" s="403"/>
      <c r="H96" s="403"/>
      <c r="I96" s="124"/>
      <c r="J96" s="411"/>
      <c r="K96" s="411"/>
      <c r="L96" s="411"/>
      <c r="M96" s="411"/>
      <c r="N96" s="411"/>
    </row>
    <row r="97" spans="2:14" ht="18" customHeight="1">
      <c r="B97" s="404" t="s">
        <v>56</v>
      </c>
      <c r="C97" s="405"/>
      <c r="D97" s="133">
        <v>225.52589</v>
      </c>
      <c r="E97" s="69"/>
      <c r="F97" s="125" t="s">
        <v>107</v>
      </c>
      <c r="G97" s="401"/>
      <c r="H97" s="401"/>
      <c r="I97" s="126"/>
      <c r="J97" s="411"/>
      <c r="K97" s="411"/>
      <c r="L97" s="411"/>
      <c r="M97" s="411"/>
      <c r="N97" s="411"/>
    </row>
    <row r="98" spans="6:13" ht="9.75" customHeight="1">
      <c r="F98" s="68"/>
      <c r="G98" s="401"/>
      <c r="H98" s="401"/>
      <c r="I98" s="68"/>
      <c r="J98" s="69"/>
      <c r="K98" s="69"/>
      <c r="L98" s="69"/>
      <c r="M98" s="69"/>
    </row>
    <row r="99" spans="2:13" ht="22.5" customHeight="1">
      <c r="B99" s="406" t="s">
        <v>59</v>
      </c>
      <c r="C99" s="407"/>
      <c r="D99" s="80">
        <v>0</v>
      </c>
      <c r="E99" s="51" t="s">
        <v>24</v>
      </c>
      <c r="F99" s="68"/>
      <c r="G99" s="401"/>
      <c r="H99" s="401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02"/>
      <c r="P101" s="402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67" t="s">
        <v>207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6"/>
      <c r="T1" s="86"/>
      <c r="U1" s="87"/>
    </row>
    <row r="2" spans="2:21" s="1" customFormat="1" ht="15.75" customHeight="1">
      <c r="B2" s="368"/>
      <c r="C2" s="368"/>
      <c r="D2" s="36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201</v>
      </c>
      <c r="O3" s="380" t="s">
        <v>202</v>
      </c>
      <c r="P3" s="380"/>
      <c r="Q3" s="380"/>
      <c r="R3" s="380"/>
      <c r="S3" s="380"/>
      <c r="T3" s="380"/>
      <c r="U3" s="380"/>
    </row>
    <row r="4" spans="1:21" ht="22.5" customHeight="1">
      <c r="A4" s="369"/>
      <c r="B4" s="371"/>
      <c r="C4" s="372"/>
      <c r="D4" s="373"/>
      <c r="E4" s="381" t="s">
        <v>198</v>
      </c>
      <c r="F4" s="383" t="s">
        <v>33</v>
      </c>
      <c r="G4" s="385" t="s">
        <v>199</v>
      </c>
      <c r="H4" s="378" t="s">
        <v>200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208</v>
      </c>
      <c r="P4" s="385" t="s">
        <v>49</v>
      </c>
      <c r="Q4" s="38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204</v>
      </c>
      <c r="L5" s="391"/>
      <c r="M5" s="392"/>
      <c r="N5" s="379"/>
      <c r="O5" s="388"/>
      <c r="P5" s="386"/>
      <c r="Q5" s="389"/>
      <c r="R5" s="397" t="s">
        <v>203</v>
      </c>
      <c r="S5" s="398"/>
      <c r="T5" s="396" t="s">
        <v>194</v>
      </c>
      <c r="U5" s="39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99"/>
      <c r="H92" s="399"/>
      <c r="I92" s="399"/>
      <c r="J92" s="399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00"/>
      <c r="P93" s="400"/>
    </row>
    <row r="94" spans="3:16" ht="15">
      <c r="C94" s="81">
        <v>42885</v>
      </c>
      <c r="D94" s="29">
        <v>10664.9</v>
      </c>
      <c r="F94" s="113" t="s">
        <v>58</v>
      </c>
      <c r="G94" s="401"/>
      <c r="H94" s="401"/>
      <c r="I94" s="118"/>
      <c r="J94" s="411"/>
      <c r="K94" s="411"/>
      <c r="L94" s="411"/>
      <c r="M94" s="411"/>
      <c r="N94" s="411"/>
      <c r="O94" s="400"/>
      <c r="P94" s="400"/>
    </row>
    <row r="95" spans="3:16" ht="15.75" customHeight="1">
      <c r="C95" s="81">
        <v>42884</v>
      </c>
      <c r="D95" s="29">
        <v>6919.44</v>
      </c>
      <c r="F95" s="68"/>
      <c r="G95" s="401"/>
      <c r="H95" s="401"/>
      <c r="I95" s="118"/>
      <c r="J95" s="412"/>
      <c r="K95" s="412"/>
      <c r="L95" s="412"/>
      <c r="M95" s="412"/>
      <c r="N95" s="412"/>
      <c r="O95" s="400"/>
      <c r="P95" s="400"/>
    </row>
    <row r="96" spans="3:14" ht="15.75" customHeight="1">
      <c r="C96" s="81"/>
      <c r="F96" s="68"/>
      <c r="G96" s="403"/>
      <c r="H96" s="403"/>
      <c r="I96" s="124"/>
      <c r="J96" s="411"/>
      <c r="K96" s="411"/>
      <c r="L96" s="411"/>
      <c r="M96" s="411"/>
      <c r="N96" s="411"/>
    </row>
    <row r="97" spans="2:14" ht="18" customHeight="1">
      <c r="B97" s="404" t="s">
        <v>56</v>
      </c>
      <c r="C97" s="405"/>
      <c r="D97" s="133">
        <v>1135.71022</v>
      </c>
      <c r="E97" s="69"/>
      <c r="F97" s="125" t="s">
        <v>107</v>
      </c>
      <c r="G97" s="401"/>
      <c r="H97" s="401"/>
      <c r="I97" s="126"/>
      <c r="J97" s="411"/>
      <c r="K97" s="411"/>
      <c r="L97" s="411"/>
      <c r="M97" s="411"/>
      <c r="N97" s="411"/>
    </row>
    <row r="98" spans="6:13" ht="9.75" customHeight="1" hidden="1">
      <c r="F98" s="68"/>
      <c r="G98" s="401"/>
      <c r="H98" s="401"/>
      <c r="I98" s="68"/>
      <c r="J98" s="69"/>
      <c r="K98" s="69"/>
      <c r="L98" s="69"/>
      <c r="M98" s="69"/>
    </row>
    <row r="99" spans="2:13" ht="22.5" customHeight="1" hidden="1">
      <c r="B99" s="406" t="s">
        <v>59</v>
      </c>
      <c r="C99" s="407"/>
      <c r="D99" s="80">
        <v>0</v>
      </c>
      <c r="E99" s="51" t="s">
        <v>24</v>
      </c>
      <c r="F99" s="68"/>
      <c r="G99" s="401"/>
      <c r="H99" s="4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02"/>
      <c r="P101" s="4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67" t="s">
        <v>196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6"/>
      <c r="T1" s="86"/>
      <c r="U1" s="87"/>
    </row>
    <row r="2" spans="2:21" s="1" customFormat="1" ht="15.75" customHeight="1">
      <c r="B2" s="368"/>
      <c r="C2" s="368"/>
      <c r="D2" s="36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191</v>
      </c>
      <c r="O3" s="380" t="s">
        <v>190</v>
      </c>
      <c r="P3" s="380"/>
      <c r="Q3" s="380"/>
      <c r="R3" s="380"/>
      <c r="S3" s="380"/>
      <c r="T3" s="380"/>
      <c r="U3" s="380"/>
    </row>
    <row r="4" spans="1:21" ht="22.5" customHeight="1">
      <c r="A4" s="369"/>
      <c r="B4" s="371"/>
      <c r="C4" s="372"/>
      <c r="D4" s="373"/>
      <c r="E4" s="381" t="s">
        <v>187</v>
      </c>
      <c r="F4" s="383" t="s">
        <v>33</v>
      </c>
      <c r="G4" s="385" t="s">
        <v>188</v>
      </c>
      <c r="H4" s="378" t="s">
        <v>189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197</v>
      </c>
      <c r="P4" s="385" t="s">
        <v>49</v>
      </c>
      <c r="Q4" s="38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192</v>
      </c>
      <c r="L5" s="391"/>
      <c r="M5" s="392"/>
      <c r="N5" s="379"/>
      <c r="O5" s="388"/>
      <c r="P5" s="386"/>
      <c r="Q5" s="389"/>
      <c r="R5" s="397" t="s">
        <v>193</v>
      </c>
      <c r="S5" s="398"/>
      <c r="T5" s="396" t="s">
        <v>194</v>
      </c>
      <c r="U5" s="39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99"/>
      <c r="H92" s="399"/>
      <c r="I92" s="399"/>
      <c r="J92" s="399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00"/>
      <c r="P93" s="400"/>
    </row>
    <row r="94" spans="3:16" ht="15">
      <c r="C94" s="81">
        <v>42852</v>
      </c>
      <c r="D94" s="29">
        <v>13266.8</v>
      </c>
      <c r="F94" s="113" t="s">
        <v>58</v>
      </c>
      <c r="G94" s="401"/>
      <c r="H94" s="401"/>
      <c r="I94" s="118"/>
      <c r="J94" s="411"/>
      <c r="K94" s="411"/>
      <c r="L94" s="411"/>
      <c r="M94" s="411"/>
      <c r="N94" s="411"/>
      <c r="O94" s="400"/>
      <c r="P94" s="400"/>
    </row>
    <row r="95" spans="3:16" ht="15.75" customHeight="1">
      <c r="C95" s="81">
        <v>42851</v>
      </c>
      <c r="D95" s="29">
        <v>6064.2</v>
      </c>
      <c r="F95" s="68"/>
      <c r="G95" s="401"/>
      <c r="H95" s="401"/>
      <c r="I95" s="118"/>
      <c r="J95" s="412"/>
      <c r="K95" s="412"/>
      <c r="L95" s="412"/>
      <c r="M95" s="412"/>
      <c r="N95" s="412"/>
      <c r="O95" s="400"/>
      <c r="P95" s="400"/>
    </row>
    <row r="96" spans="3:14" ht="15.75" customHeight="1">
      <c r="C96" s="81"/>
      <c r="F96" s="68"/>
      <c r="G96" s="403"/>
      <c r="H96" s="403"/>
      <c r="I96" s="124"/>
      <c r="J96" s="411"/>
      <c r="K96" s="411"/>
      <c r="L96" s="411"/>
      <c r="M96" s="411"/>
      <c r="N96" s="411"/>
    </row>
    <row r="97" spans="2:14" ht="18" customHeight="1">
      <c r="B97" s="404" t="s">
        <v>56</v>
      </c>
      <c r="C97" s="405"/>
      <c r="D97" s="133">
        <v>102.57358</v>
      </c>
      <c r="E97" s="69"/>
      <c r="F97" s="125" t="s">
        <v>107</v>
      </c>
      <c r="G97" s="401"/>
      <c r="H97" s="401"/>
      <c r="I97" s="126"/>
      <c r="J97" s="411"/>
      <c r="K97" s="411"/>
      <c r="L97" s="411"/>
      <c r="M97" s="411"/>
      <c r="N97" s="411"/>
    </row>
    <row r="98" spans="6:13" ht="9.75" customHeight="1" hidden="1">
      <c r="F98" s="68"/>
      <c r="G98" s="401"/>
      <c r="H98" s="401"/>
      <c r="I98" s="68"/>
      <c r="J98" s="69"/>
      <c r="K98" s="69"/>
      <c r="L98" s="69"/>
      <c r="M98" s="69"/>
    </row>
    <row r="99" spans="2:13" ht="22.5" customHeight="1" hidden="1">
      <c r="B99" s="406" t="s">
        <v>59</v>
      </c>
      <c r="C99" s="407"/>
      <c r="D99" s="80">
        <v>0</v>
      </c>
      <c r="E99" s="51" t="s">
        <v>24</v>
      </c>
      <c r="F99" s="68"/>
      <c r="G99" s="401"/>
      <c r="H99" s="4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02"/>
      <c r="P101" s="4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67" t="s">
        <v>185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7"/>
      <c r="T1" s="246"/>
      <c r="U1" s="249"/>
      <c r="V1" s="259"/>
      <c r="W1" s="259"/>
    </row>
    <row r="2" spans="2:23" s="1" customFormat="1" ht="15.75" customHeight="1">
      <c r="B2" s="368"/>
      <c r="C2" s="368"/>
      <c r="D2" s="368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163</v>
      </c>
      <c r="O3" s="380" t="s">
        <v>164</v>
      </c>
      <c r="P3" s="380"/>
      <c r="Q3" s="380"/>
      <c r="R3" s="380"/>
      <c r="S3" s="380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69"/>
      <c r="B4" s="371"/>
      <c r="C4" s="372"/>
      <c r="D4" s="373"/>
      <c r="E4" s="381" t="s">
        <v>153</v>
      </c>
      <c r="F4" s="383" t="s">
        <v>33</v>
      </c>
      <c r="G4" s="385" t="s">
        <v>162</v>
      </c>
      <c r="H4" s="378" t="s">
        <v>176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186</v>
      </c>
      <c r="P4" s="385" t="s">
        <v>49</v>
      </c>
      <c r="Q4" s="38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169</v>
      </c>
      <c r="L5" s="391"/>
      <c r="M5" s="392"/>
      <c r="N5" s="379"/>
      <c r="O5" s="388"/>
      <c r="P5" s="386"/>
      <c r="Q5" s="389"/>
      <c r="R5" s="390" t="s">
        <v>102</v>
      </c>
      <c r="S5" s="39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99"/>
      <c r="H92" s="399"/>
      <c r="I92" s="399"/>
      <c r="J92" s="399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00"/>
      <c r="P93" s="400"/>
    </row>
    <row r="94" spans="3:16" ht="15">
      <c r="C94" s="81">
        <v>42824</v>
      </c>
      <c r="D94" s="29">
        <v>11112.7</v>
      </c>
      <c r="F94" s="113" t="s">
        <v>58</v>
      </c>
      <c r="G94" s="401"/>
      <c r="H94" s="401"/>
      <c r="I94" s="118"/>
      <c r="J94" s="411"/>
      <c r="K94" s="411"/>
      <c r="L94" s="411"/>
      <c r="M94" s="411"/>
      <c r="N94" s="411"/>
      <c r="O94" s="400"/>
      <c r="P94" s="400"/>
    </row>
    <row r="95" spans="3:16" ht="15.75" customHeight="1">
      <c r="C95" s="81">
        <v>42823</v>
      </c>
      <c r="D95" s="29">
        <v>8830.3</v>
      </c>
      <c r="F95" s="68"/>
      <c r="G95" s="401"/>
      <c r="H95" s="401"/>
      <c r="I95" s="118"/>
      <c r="J95" s="412"/>
      <c r="K95" s="412"/>
      <c r="L95" s="412"/>
      <c r="M95" s="412"/>
      <c r="N95" s="412"/>
      <c r="O95" s="400"/>
      <c r="P95" s="400"/>
    </row>
    <row r="96" spans="3:14" ht="15.75" customHeight="1">
      <c r="C96" s="81"/>
      <c r="F96" s="68"/>
      <c r="G96" s="403"/>
      <c r="H96" s="403"/>
      <c r="I96" s="124"/>
      <c r="J96" s="411"/>
      <c r="K96" s="411"/>
      <c r="L96" s="411"/>
      <c r="M96" s="411"/>
      <c r="N96" s="411"/>
    </row>
    <row r="97" spans="2:14" ht="18" customHeight="1">
      <c r="B97" s="404" t="s">
        <v>56</v>
      </c>
      <c r="C97" s="405"/>
      <c r="D97" s="133">
        <v>1399.2856000000002</v>
      </c>
      <c r="E97" s="69"/>
      <c r="F97" s="125" t="s">
        <v>107</v>
      </c>
      <c r="G97" s="401"/>
      <c r="H97" s="401"/>
      <c r="I97" s="126"/>
      <c r="J97" s="411"/>
      <c r="K97" s="411"/>
      <c r="L97" s="411"/>
      <c r="M97" s="411"/>
      <c r="N97" s="411"/>
    </row>
    <row r="98" spans="6:13" ht="9.75" customHeight="1">
      <c r="F98" s="68"/>
      <c r="G98" s="401"/>
      <c r="H98" s="401"/>
      <c r="I98" s="68"/>
      <c r="J98" s="69"/>
      <c r="K98" s="69"/>
      <c r="L98" s="69"/>
      <c r="M98" s="69"/>
    </row>
    <row r="99" spans="2:13" ht="22.5" customHeight="1" hidden="1">
      <c r="B99" s="406" t="s">
        <v>59</v>
      </c>
      <c r="C99" s="407"/>
      <c r="D99" s="80">
        <v>0</v>
      </c>
      <c r="E99" s="51" t="s">
        <v>24</v>
      </c>
      <c r="F99" s="68"/>
      <c r="G99" s="401"/>
      <c r="H99" s="4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02"/>
      <c r="P101" s="4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67" t="s">
        <v>151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86"/>
      <c r="S1" s="87"/>
    </row>
    <row r="2" spans="2:19" s="1" customFormat="1" ht="15.75" customHeight="1">
      <c r="B2" s="368"/>
      <c r="C2" s="368"/>
      <c r="D2" s="36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69"/>
      <c r="B3" s="371"/>
      <c r="C3" s="372" t="s">
        <v>0</v>
      </c>
      <c r="D3" s="373" t="s">
        <v>150</v>
      </c>
      <c r="E3" s="32"/>
      <c r="F3" s="374" t="s">
        <v>26</v>
      </c>
      <c r="G3" s="375"/>
      <c r="H3" s="375"/>
      <c r="I3" s="375"/>
      <c r="J3" s="376"/>
      <c r="K3" s="83"/>
      <c r="L3" s="83"/>
      <c r="M3" s="83"/>
      <c r="N3" s="377" t="s">
        <v>144</v>
      </c>
      <c r="O3" s="380" t="s">
        <v>148</v>
      </c>
      <c r="P3" s="380"/>
      <c r="Q3" s="380"/>
      <c r="R3" s="380"/>
      <c r="S3" s="380"/>
    </row>
    <row r="4" spans="1:19" ht="22.5" customHeight="1">
      <c r="A4" s="369"/>
      <c r="B4" s="371"/>
      <c r="C4" s="372"/>
      <c r="D4" s="373"/>
      <c r="E4" s="381" t="s">
        <v>149</v>
      </c>
      <c r="F4" s="383" t="s">
        <v>33</v>
      </c>
      <c r="G4" s="385" t="s">
        <v>145</v>
      </c>
      <c r="H4" s="378" t="s">
        <v>146</v>
      </c>
      <c r="I4" s="385" t="s">
        <v>138</v>
      </c>
      <c r="J4" s="378" t="s">
        <v>139</v>
      </c>
      <c r="K4" s="85" t="s">
        <v>141</v>
      </c>
      <c r="L4" s="204" t="s">
        <v>113</v>
      </c>
      <c r="M4" s="90" t="s">
        <v>63</v>
      </c>
      <c r="N4" s="378"/>
      <c r="O4" s="387" t="s">
        <v>152</v>
      </c>
      <c r="P4" s="385" t="s">
        <v>49</v>
      </c>
      <c r="Q4" s="389" t="s">
        <v>48</v>
      </c>
      <c r="R4" s="91" t="s">
        <v>64</v>
      </c>
      <c r="S4" s="92" t="s">
        <v>63</v>
      </c>
    </row>
    <row r="5" spans="1:19" ht="67.5" customHeight="1">
      <c r="A5" s="370"/>
      <c r="B5" s="371"/>
      <c r="C5" s="372"/>
      <c r="D5" s="373"/>
      <c r="E5" s="382"/>
      <c r="F5" s="384"/>
      <c r="G5" s="386"/>
      <c r="H5" s="379"/>
      <c r="I5" s="386"/>
      <c r="J5" s="379"/>
      <c r="K5" s="390" t="s">
        <v>147</v>
      </c>
      <c r="L5" s="391"/>
      <c r="M5" s="392"/>
      <c r="N5" s="379"/>
      <c r="O5" s="388"/>
      <c r="P5" s="386"/>
      <c r="Q5" s="389"/>
      <c r="R5" s="390" t="s">
        <v>102</v>
      </c>
      <c r="S5" s="3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99"/>
      <c r="H89" s="399"/>
      <c r="I89" s="399"/>
      <c r="J89" s="399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00"/>
      <c r="P90" s="40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01"/>
      <c r="H91" s="401"/>
      <c r="I91" s="118"/>
      <c r="J91" s="411"/>
      <c r="K91" s="411"/>
      <c r="L91" s="411"/>
      <c r="M91" s="411"/>
      <c r="N91" s="411"/>
      <c r="O91" s="400"/>
      <c r="P91" s="400"/>
    </row>
    <row r="92" spans="3:16" ht="15.75" customHeight="1">
      <c r="C92" s="81">
        <v>42790</v>
      </c>
      <c r="D92" s="29">
        <v>4206.9</v>
      </c>
      <c r="F92" s="68"/>
      <c r="G92" s="401"/>
      <c r="H92" s="401"/>
      <c r="I92" s="118"/>
      <c r="J92" s="412"/>
      <c r="K92" s="412"/>
      <c r="L92" s="412"/>
      <c r="M92" s="412"/>
      <c r="N92" s="412"/>
      <c r="O92" s="400"/>
      <c r="P92" s="400"/>
    </row>
    <row r="93" spans="3:14" ht="15.75" customHeight="1">
      <c r="C93" s="81"/>
      <c r="F93" s="68"/>
      <c r="G93" s="403"/>
      <c r="H93" s="403"/>
      <c r="I93" s="124"/>
      <c r="J93" s="411"/>
      <c r="K93" s="411"/>
      <c r="L93" s="411"/>
      <c r="M93" s="411"/>
      <c r="N93" s="411"/>
    </row>
    <row r="94" spans="2:14" ht="18.75" customHeight="1">
      <c r="B94" s="404" t="s">
        <v>56</v>
      </c>
      <c r="C94" s="405"/>
      <c r="D94" s="133">
        <v>7713.34596</v>
      </c>
      <c r="E94" s="69"/>
      <c r="F94" s="125" t="s">
        <v>107</v>
      </c>
      <c r="G94" s="401"/>
      <c r="H94" s="401"/>
      <c r="I94" s="126"/>
      <c r="J94" s="411"/>
      <c r="K94" s="411"/>
      <c r="L94" s="411"/>
      <c r="M94" s="411"/>
      <c r="N94" s="411"/>
    </row>
    <row r="95" spans="6:13" ht="9.75" customHeight="1">
      <c r="F95" s="68"/>
      <c r="G95" s="401"/>
      <c r="H95" s="401"/>
      <c r="I95" s="68"/>
      <c r="J95" s="69"/>
      <c r="K95" s="69"/>
      <c r="L95" s="69"/>
      <c r="M95" s="69"/>
    </row>
    <row r="96" spans="2:13" ht="22.5" customHeight="1" hidden="1">
      <c r="B96" s="406" t="s">
        <v>59</v>
      </c>
      <c r="C96" s="407"/>
      <c r="D96" s="80">
        <v>0</v>
      </c>
      <c r="E96" s="51" t="s">
        <v>24</v>
      </c>
      <c r="F96" s="68"/>
      <c r="G96" s="401"/>
      <c r="H96" s="4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02"/>
      <c r="P98" s="4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2017-11-01T09:40:15Z</cp:lastPrinted>
  <dcterms:created xsi:type="dcterms:W3CDTF">2003-07-28T11:27:56Z</dcterms:created>
  <dcterms:modified xsi:type="dcterms:W3CDTF">2017-11-01T14:41:14Z</dcterms:modified>
  <cp:category/>
  <cp:version/>
  <cp:contentType/>
  <cp:contentStatus/>
</cp:coreProperties>
</file>